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0" windowWidth="11280" windowHeight="49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35" i="1" l="1"/>
  <c r="G34" i="1"/>
  <c r="H34" i="1" s="1"/>
  <c r="G33" i="1"/>
  <c r="H33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E20" i="1"/>
  <c r="G18" i="1"/>
  <c r="G17" i="1"/>
  <c r="G16" i="1"/>
  <c r="G15" i="1"/>
  <c r="G14" i="1" s="1"/>
  <c r="H14" i="1" s="1"/>
  <c r="E14" i="1"/>
  <c r="G13" i="1"/>
  <c r="H13" i="1" s="1"/>
  <c r="G12" i="1"/>
  <c r="H12" i="1" s="1"/>
  <c r="G11" i="1"/>
  <c r="H11" i="1" s="1"/>
  <c r="G10" i="1"/>
  <c r="H10" i="1" s="1"/>
  <c r="G9" i="1"/>
  <c r="H9" i="1" s="1"/>
  <c r="E8" i="1"/>
  <c r="G8" i="1" s="1"/>
  <c r="H8" i="1" s="1"/>
  <c r="G7" i="1"/>
  <c r="H7" i="1" s="1"/>
  <c r="G6" i="1"/>
  <c r="E5" i="1"/>
  <c r="E19" i="1" s="1"/>
  <c r="E35" i="1" s="1"/>
  <c r="G5" i="1" l="1"/>
  <c r="G19" i="1" s="1"/>
  <c r="H19" i="1" s="1"/>
  <c r="G20" i="1"/>
  <c r="H20" i="1"/>
  <c r="H5" i="1"/>
  <c r="G35" i="1" l="1"/>
  <c r="H35" i="1"/>
</calcChain>
</file>

<file path=xl/sharedStrings.xml><?xml version="1.0" encoding="utf-8"?>
<sst xmlns="http://schemas.openxmlformats.org/spreadsheetml/2006/main" count="74" uniqueCount="54">
  <si>
    <t>Бюджет</t>
  </si>
  <si>
    <t>№</t>
  </si>
  <si>
    <t>Разходи</t>
  </si>
  <si>
    <t>§</t>
  </si>
  <si>
    <t xml:space="preserve">Заплати и възнаграждения на перс. </t>
  </si>
  <si>
    <t>01</t>
  </si>
  <si>
    <t>00</t>
  </si>
  <si>
    <t>Заплати на перс. по тр. правоотн.</t>
  </si>
  <si>
    <t>10</t>
  </si>
  <si>
    <t>ДМС и др. доп. възнаграждения</t>
  </si>
  <si>
    <t>90</t>
  </si>
  <si>
    <t>Др. възнагр. и плащания</t>
  </si>
  <si>
    <t>02</t>
  </si>
  <si>
    <t>СБКО</t>
  </si>
  <si>
    <t>50</t>
  </si>
  <si>
    <t>Обезщетения</t>
  </si>
  <si>
    <t>80</t>
  </si>
  <si>
    <t>Задължителни осиг. вноски от работод.</t>
  </si>
  <si>
    <t>05</t>
  </si>
  <si>
    <t>осиг. вноски от работод. за ДОО</t>
  </si>
  <si>
    <t>осиг. вноски от работод. за УПФ</t>
  </si>
  <si>
    <t>ЗО вноски от работод.</t>
  </si>
  <si>
    <t>вноски за ДЗПО</t>
  </si>
  <si>
    <t>Всичко §1-5:</t>
  </si>
  <si>
    <t>Издръжка:</t>
  </si>
  <si>
    <t>Храна</t>
  </si>
  <si>
    <t>Постеловъчен инвентар и облекло</t>
  </si>
  <si>
    <t>Учебно и научно-изследов. р-ди</t>
  </si>
  <si>
    <t>Материали</t>
  </si>
  <si>
    <t>Материали-МТБ</t>
  </si>
  <si>
    <t>Вода, горива и ел. енергия</t>
  </si>
  <si>
    <t>Др. Разходи за външни услуги</t>
  </si>
  <si>
    <t>Текущ ремонт</t>
  </si>
  <si>
    <t>Разходи за общински данъци</t>
  </si>
  <si>
    <t>40</t>
  </si>
  <si>
    <t>Командировки в страната</t>
  </si>
  <si>
    <t>Всичко:</t>
  </si>
  <si>
    <t>20</t>
  </si>
  <si>
    <t>Кор.</t>
  </si>
  <si>
    <t>Представително облекло</t>
  </si>
  <si>
    <t>Др. некласифицирани разходи</t>
  </si>
  <si>
    <r>
      <rPr>
        <b/>
        <sz val="9"/>
        <color indexed="8"/>
        <rFont val="Calibri"/>
        <family val="2"/>
        <charset val="204"/>
      </rPr>
      <t>Забележка:</t>
    </r>
    <r>
      <rPr>
        <sz val="9"/>
        <color indexed="8"/>
        <rFont val="Calibri"/>
        <family val="2"/>
        <charset val="204"/>
      </rPr>
      <t xml:space="preserve">Корекцията със Заповед № ………. по ФО-…………………...е за </t>
    </r>
  </si>
  <si>
    <t>СОУ "Св.Паисий Хилендарски"</t>
  </si>
  <si>
    <t>Вътрешна</t>
  </si>
  <si>
    <t>корекция</t>
  </si>
  <si>
    <t>Зап.№</t>
  </si>
  <si>
    <t>Извънтрудови правоотн-Без св.час</t>
  </si>
  <si>
    <t>Извънтрудови правоотн-С грижа за вс.уч.</t>
  </si>
  <si>
    <t>Др. Разходи за външни услуги-извън кл.</t>
  </si>
  <si>
    <t>Командировки в страната-С грижа за вс.</t>
  </si>
  <si>
    <t>Стипендии</t>
  </si>
  <si>
    <r>
      <rPr>
        <b/>
        <sz val="9"/>
        <color theme="1"/>
        <rFont val="Calibri"/>
        <family val="2"/>
        <charset val="204"/>
        <scheme val="minor"/>
      </rPr>
      <t>Забележка</t>
    </r>
    <r>
      <rPr>
        <sz val="9"/>
        <color theme="1"/>
        <rFont val="Calibri"/>
        <family val="2"/>
        <charset val="204"/>
        <scheme val="minor"/>
      </rPr>
      <t>:Корекцията със Заповед на директора  №... е за -26 225.00лв.във връзка със Заповед на Кмета</t>
    </r>
  </si>
  <si>
    <t>№ 923/02.06.2015г.от разликата във формулата.</t>
  </si>
  <si>
    <t>покриване на част от транспортните ра-ди в размер на  1593.00 лв. в § 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</si>
</sst>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u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Border="1"/>
    <xf numFmtId="49" fontId="3" fillId="0" borderId="2" xfId="0" applyNumberFormat="1" applyFont="1" applyBorder="1"/>
    <xf numFmtId="49" fontId="0" fillId="0" borderId="2" xfId="0" applyNumberFormat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4" fillId="0" borderId="2" xfId="0" applyNumberFormat="1" applyFont="1" applyBorder="1"/>
    <xf numFmtId="0" fontId="3" fillId="0" borderId="4" xfId="0" applyFont="1" applyFill="1" applyBorder="1" applyAlignment="1">
      <alignment horizontal="center"/>
    </xf>
    <xf numFmtId="0" fontId="7" fillId="0" borderId="0" xfId="0" applyFont="1" applyBorder="1"/>
    <xf numFmtId="0" fontId="9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0" fontId="1" fillId="0" borderId="0" xfId="0" applyFont="1" applyAlignment="1" applyProtection="1">
      <alignment horizontal="left"/>
      <protection locked="0"/>
    </xf>
    <xf numFmtId="0" fontId="10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0" borderId="2" xfId="0" applyFont="1" applyBorder="1"/>
    <xf numFmtId="2" fontId="11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12" fillId="0" borderId="2" xfId="0" applyFont="1" applyBorder="1"/>
    <xf numFmtId="2" fontId="13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9" fillId="0" borderId="2" xfId="0" applyFont="1" applyBorder="1"/>
    <xf numFmtId="2" fontId="14" fillId="0" borderId="2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right"/>
    </xf>
    <xf numFmtId="2" fontId="0" fillId="2" borderId="2" xfId="0" applyNumberFormat="1" applyFill="1" applyBorder="1" applyAlignment="1">
      <alignment horizontal="center"/>
    </xf>
    <xf numFmtId="2" fontId="15" fillId="0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K19" sqref="K19"/>
    </sheetView>
  </sheetViews>
  <sheetFormatPr defaultRowHeight="15" x14ac:dyDescent="0.25"/>
  <cols>
    <col min="1" max="1" width="2.42578125" customWidth="1"/>
    <col min="2" max="2" width="35.28515625" style="15" customWidth="1"/>
    <col min="3" max="4" width="3.42578125" customWidth="1"/>
    <col min="5" max="5" width="11.28515625" style="13" customWidth="1"/>
    <col min="6" max="6" width="11.28515625" style="14" customWidth="1"/>
    <col min="7" max="8" width="11.28515625" customWidth="1"/>
    <col min="9" max="12" width="9.42578125" customWidth="1"/>
  </cols>
  <sheetData>
    <row r="1" spans="1:8" ht="15" customHeight="1" x14ac:dyDescent="0.25">
      <c r="C1" s="16" t="s">
        <v>42</v>
      </c>
      <c r="D1" s="12"/>
    </row>
    <row r="2" spans="1:8" ht="15.75" x14ac:dyDescent="0.25">
      <c r="C2" s="16"/>
      <c r="D2" s="12"/>
    </row>
    <row r="3" spans="1:8" x14ac:dyDescent="0.25">
      <c r="A3" s="6"/>
      <c r="B3" s="17"/>
      <c r="C3" s="6"/>
      <c r="D3" s="6"/>
      <c r="E3" s="18" t="s">
        <v>0</v>
      </c>
      <c r="F3" s="7" t="s">
        <v>43</v>
      </c>
      <c r="G3" s="18" t="s">
        <v>0</v>
      </c>
      <c r="H3" s="18" t="s">
        <v>38</v>
      </c>
    </row>
    <row r="4" spans="1:8" x14ac:dyDescent="0.25">
      <c r="A4" s="1" t="s">
        <v>1</v>
      </c>
      <c r="B4" s="19" t="s">
        <v>2</v>
      </c>
      <c r="C4" s="1" t="s">
        <v>3</v>
      </c>
      <c r="D4" s="2" t="s">
        <v>3</v>
      </c>
      <c r="E4" s="20">
        <v>2015</v>
      </c>
      <c r="F4" s="9" t="s">
        <v>44</v>
      </c>
      <c r="G4" s="20">
        <v>2015</v>
      </c>
      <c r="H4" s="20" t="s">
        <v>45</v>
      </c>
    </row>
    <row r="5" spans="1:8" x14ac:dyDescent="0.25">
      <c r="A5" s="3">
        <v>1</v>
      </c>
      <c r="B5" s="21" t="s">
        <v>4</v>
      </c>
      <c r="C5" s="4" t="s">
        <v>5</v>
      </c>
      <c r="D5" s="4" t="s">
        <v>6</v>
      </c>
      <c r="E5" s="22">
        <f>SUM(E6:E7)</f>
        <v>916200</v>
      </c>
      <c r="F5" s="23"/>
      <c r="G5" s="24">
        <f>SUM(G6:G7)</f>
        <v>906200</v>
      </c>
      <c r="H5" s="24">
        <f>F5+G5</f>
        <v>906200</v>
      </c>
    </row>
    <row r="6" spans="1:8" x14ac:dyDescent="0.25">
      <c r="A6" s="3"/>
      <c r="B6" s="25" t="s">
        <v>7</v>
      </c>
      <c r="C6" s="4" t="s">
        <v>5</v>
      </c>
      <c r="D6" s="4" t="s">
        <v>8</v>
      </c>
      <c r="E6" s="26">
        <v>881200</v>
      </c>
      <c r="F6" s="23">
        <v>-10000</v>
      </c>
      <c r="G6" s="27">
        <f t="shared" ref="G6:H19" si="0">E6+F6</f>
        <v>871200</v>
      </c>
      <c r="H6" s="27">
        <v>871200</v>
      </c>
    </row>
    <row r="7" spans="1:8" x14ac:dyDescent="0.25">
      <c r="A7" s="3"/>
      <c r="B7" s="25" t="s">
        <v>9</v>
      </c>
      <c r="C7" s="4" t="s">
        <v>5</v>
      </c>
      <c r="D7" s="4" t="s">
        <v>10</v>
      </c>
      <c r="E7" s="26">
        <v>35000</v>
      </c>
      <c r="F7" s="23"/>
      <c r="G7" s="27">
        <f t="shared" si="0"/>
        <v>35000</v>
      </c>
      <c r="H7" s="27">
        <f t="shared" si="0"/>
        <v>35000</v>
      </c>
    </row>
    <row r="8" spans="1:8" x14ac:dyDescent="0.25">
      <c r="A8" s="3">
        <v>2</v>
      </c>
      <c r="B8" s="21" t="s">
        <v>11</v>
      </c>
      <c r="C8" s="4" t="s">
        <v>12</v>
      </c>
      <c r="D8" s="4" t="s">
        <v>6</v>
      </c>
      <c r="E8" s="22">
        <f>SUM(E9:E13)</f>
        <v>54600</v>
      </c>
      <c r="F8" s="23"/>
      <c r="G8" s="24">
        <f t="shared" si="0"/>
        <v>54600</v>
      </c>
      <c r="H8" s="24">
        <f t="shared" si="0"/>
        <v>54600</v>
      </c>
    </row>
    <row r="9" spans="1:8" x14ac:dyDescent="0.25">
      <c r="A9" s="3"/>
      <c r="B9" s="25" t="s">
        <v>46</v>
      </c>
      <c r="C9" s="8" t="s">
        <v>12</v>
      </c>
      <c r="D9" s="8" t="s">
        <v>37</v>
      </c>
      <c r="E9" s="26">
        <v>0</v>
      </c>
      <c r="F9" s="23"/>
      <c r="G9" s="27">
        <f t="shared" si="0"/>
        <v>0</v>
      </c>
      <c r="H9" s="27">
        <f t="shared" si="0"/>
        <v>0</v>
      </c>
    </row>
    <row r="10" spans="1:8" x14ac:dyDescent="0.25">
      <c r="A10" s="3"/>
      <c r="B10" s="25" t="s">
        <v>47</v>
      </c>
      <c r="C10" s="8" t="s">
        <v>12</v>
      </c>
      <c r="D10" s="8" t="s">
        <v>37</v>
      </c>
      <c r="E10" s="26"/>
      <c r="F10" s="23"/>
      <c r="G10" s="27">
        <f t="shared" si="0"/>
        <v>0</v>
      </c>
      <c r="H10" s="27">
        <f t="shared" si="0"/>
        <v>0</v>
      </c>
    </row>
    <row r="11" spans="1:8" x14ac:dyDescent="0.25">
      <c r="A11" s="3"/>
      <c r="B11" s="25" t="s">
        <v>39</v>
      </c>
      <c r="C11" s="8" t="s">
        <v>12</v>
      </c>
      <c r="D11" s="8" t="s">
        <v>37</v>
      </c>
      <c r="E11" s="26">
        <v>31600</v>
      </c>
      <c r="F11" s="23"/>
      <c r="G11" s="27">
        <f t="shared" si="0"/>
        <v>31600</v>
      </c>
      <c r="H11" s="27">
        <f t="shared" si="0"/>
        <v>31600</v>
      </c>
    </row>
    <row r="12" spans="1:8" x14ac:dyDescent="0.25">
      <c r="A12" s="3"/>
      <c r="B12" s="28" t="s">
        <v>13</v>
      </c>
      <c r="C12" s="5" t="s">
        <v>12</v>
      </c>
      <c r="D12" s="5" t="s">
        <v>14</v>
      </c>
      <c r="E12" s="26">
        <v>23000</v>
      </c>
      <c r="F12" s="23"/>
      <c r="G12" s="27">
        <f t="shared" si="0"/>
        <v>23000</v>
      </c>
      <c r="H12" s="27">
        <f t="shared" si="0"/>
        <v>23000</v>
      </c>
    </row>
    <row r="13" spans="1:8" x14ac:dyDescent="0.25">
      <c r="A13" s="3"/>
      <c r="B13" s="28" t="s">
        <v>15</v>
      </c>
      <c r="C13" s="5" t="s">
        <v>12</v>
      </c>
      <c r="D13" s="5" t="s">
        <v>16</v>
      </c>
      <c r="E13" s="26">
        <v>0</v>
      </c>
      <c r="F13" s="23"/>
      <c r="G13" s="27">
        <f t="shared" si="0"/>
        <v>0</v>
      </c>
      <c r="H13" s="27">
        <f t="shared" si="0"/>
        <v>0</v>
      </c>
    </row>
    <row r="14" spans="1:8" x14ac:dyDescent="0.25">
      <c r="A14" s="3">
        <v>3</v>
      </c>
      <c r="B14" s="21" t="s">
        <v>17</v>
      </c>
      <c r="C14" s="4" t="s">
        <v>18</v>
      </c>
      <c r="D14" s="4" t="s">
        <v>6</v>
      </c>
      <c r="E14" s="22">
        <f>SUM(E15:E18)</f>
        <v>206345</v>
      </c>
      <c r="F14" s="23"/>
      <c r="G14" s="24">
        <f>SUM(G15:G18)</f>
        <v>190120</v>
      </c>
      <c r="H14" s="24">
        <f t="shared" si="0"/>
        <v>190120</v>
      </c>
    </row>
    <row r="15" spans="1:8" x14ac:dyDescent="0.25">
      <c r="A15" s="3"/>
      <c r="B15" s="28" t="s">
        <v>19</v>
      </c>
      <c r="C15" s="5" t="s">
        <v>18</v>
      </c>
      <c r="D15" s="5">
        <v>51</v>
      </c>
      <c r="E15" s="29">
        <v>95542</v>
      </c>
      <c r="F15" s="23">
        <v>-5000</v>
      </c>
      <c r="G15" s="27">
        <f t="shared" si="0"/>
        <v>90542</v>
      </c>
      <c r="H15" s="27">
        <v>90542</v>
      </c>
    </row>
    <row r="16" spans="1:8" x14ac:dyDescent="0.25">
      <c r="A16" s="3"/>
      <c r="B16" s="28" t="s">
        <v>20</v>
      </c>
      <c r="C16" s="5" t="s">
        <v>18</v>
      </c>
      <c r="D16" s="5">
        <v>52</v>
      </c>
      <c r="E16" s="26">
        <v>40107</v>
      </c>
      <c r="F16" s="23">
        <v>-4000</v>
      </c>
      <c r="G16" s="27">
        <f t="shared" si="0"/>
        <v>36107</v>
      </c>
      <c r="H16" s="27">
        <v>36107</v>
      </c>
    </row>
    <row r="17" spans="1:8" x14ac:dyDescent="0.25">
      <c r="A17" s="3"/>
      <c r="B17" s="28" t="s">
        <v>21</v>
      </c>
      <c r="C17" s="5" t="s">
        <v>18</v>
      </c>
      <c r="D17" s="5">
        <v>60</v>
      </c>
      <c r="E17" s="26">
        <v>44908</v>
      </c>
      <c r="F17" s="23">
        <v>-3000</v>
      </c>
      <c r="G17" s="27">
        <f t="shared" si="0"/>
        <v>41908</v>
      </c>
      <c r="H17" s="27">
        <v>41908</v>
      </c>
    </row>
    <row r="18" spans="1:8" x14ac:dyDescent="0.25">
      <c r="A18" s="3"/>
      <c r="B18" s="28" t="s">
        <v>22</v>
      </c>
      <c r="C18" s="5" t="s">
        <v>18</v>
      </c>
      <c r="D18" s="5">
        <v>80</v>
      </c>
      <c r="E18" s="26">
        <v>25788</v>
      </c>
      <c r="F18" s="23">
        <v>-4225</v>
      </c>
      <c r="G18" s="27">
        <f t="shared" si="0"/>
        <v>21563</v>
      </c>
      <c r="H18" s="27">
        <v>21563</v>
      </c>
    </row>
    <row r="19" spans="1:8" x14ac:dyDescent="0.25">
      <c r="A19" s="3"/>
      <c r="B19" s="30" t="s">
        <v>23</v>
      </c>
      <c r="C19" s="5"/>
      <c r="D19" s="5"/>
      <c r="E19" s="22">
        <f>E5+E8+E14</f>
        <v>1177145</v>
      </c>
      <c r="F19" s="23"/>
      <c r="G19" s="24">
        <f>G5+G8+G14</f>
        <v>1150920</v>
      </c>
      <c r="H19" s="24">
        <f t="shared" si="0"/>
        <v>1150920</v>
      </c>
    </row>
    <row r="20" spans="1:8" x14ac:dyDescent="0.25">
      <c r="A20" s="3">
        <v>4</v>
      </c>
      <c r="B20" s="21" t="s">
        <v>24</v>
      </c>
      <c r="C20" s="4">
        <v>10</v>
      </c>
      <c r="D20" s="4" t="s">
        <v>6</v>
      </c>
      <c r="E20" s="22">
        <f>SUM(E21:E33)</f>
        <v>144281</v>
      </c>
      <c r="F20" s="23"/>
      <c r="G20" s="24">
        <f>SUM(G21:G33)</f>
        <v>144281</v>
      </c>
      <c r="H20" s="24">
        <f>SUM(H21:H33)</f>
        <v>145874</v>
      </c>
    </row>
    <row r="21" spans="1:8" x14ac:dyDescent="0.25">
      <c r="A21" s="3"/>
      <c r="B21" s="25" t="s">
        <v>25</v>
      </c>
      <c r="C21" s="5">
        <v>10</v>
      </c>
      <c r="D21" s="5">
        <v>11</v>
      </c>
      <c r="E21" s="29">
        <v>29448</v>
      </c>
      <c r="F21" s="23"/>
      <c r="G21" s="27">
        <f t="shared" ref="G21:H33" si="1">E21+F21</f>
        <v>29448</v>
      </c>
      <c r="H21" s="27">
        <f t="shared" si="1"/>
        <v>29448</v>
      </c>
    </row>
    <row r="22" spans="1:8" x14ac:dyDescent="0.25">
      <c r="A22" s="3"/>
      <c r="B22" s="28" t="s">
        <v>26</v>
      </c>
      <c r="C22" s="5">
        <v>10</v>
      </c>
      <c r="D22" s="5">
        <v>13</v>
      </c>
      <c r="E22" s="26">
        <v>6800</v>
      </c>
      <c r="F22" s="23"/>
      <c r="G22" s="27">
        <f t="shared" si="1"/>
        <v>6800</v>
      </c>
      <c r="H22" s="27">
        <f t="shared" si="1"/>
        <v>6800</v>
      </c>
    </row>
    <row r="23" spans="1:8" x14ac:dyDescent="0.25">
      <c r="A23" s="3"/>
      <c r="B23" s="28" t="s">
        <v>27</v>
      </c>
      <c r="C23" s="5">
        <v>10</v>
      </c>
      <c r="D23" s="5">
        <v>14</v>
      </c>
      <c r="E23" s="26">
        <v>3000</v>
      </c>
      <c r="F23" s="23"/>
      <c r="G23" s="27">
        <f t="shared" si="1"/>
        <v>3000</v>
      </c>
      <c r="H23" s="27">
        <f t="shared" si="1"/>
        <v>3000</v>
      </c>
    </row>
    <row r="24" spans="1:8" x14ac:dyDescent="0.25">
      <c r="A24" s="3"/>
      <c r="B24" s="28" t="s">
        <v>28</v>
      </c>
      <c r="C24" s="5">
        <v>10</v>
      </c>
      <c r="D24" s="5">
        <v>15</v>
      </c>
      <c r="E24" s="26">
        <v>9238</v>
      </c>
      <c r="F24" s="23"/>
      <c r="G24" s="27">
        <f t="shared" si="1"/>
        <v>9238</v>
      </c>
      <c r="H24" s="27">
        <f t="shared" si="1"/>
        <v>9238</v>
      </c>
    </row>
    <row r="25" spans="1:8" x14ac:dyDescent="0.25">
      <c r="A25" s="3"/>
      <c r="B25" s="25" t="s">
        <v>29</v>
      </c>
      <c r="C25" s="5">
        <v>10</v>
      </c>
      <c r="D25" s="5">
        <v>15</v>
      </c>
      <c r="E25" s="26">
        <v>22625</v>
      </c>
      <c r="F25" s="23"/>
      <c r="G25" s="27">
        <f t="shared" si="1"/>
        <v>22625</v>
      </c>
      <c r="H25" s="27">
        <f t="shared" si="1"/>
        <v>22625</v>
      </c>
    </row>
    <row r="26" spans="1:8" x14ac:dyDescent="0.25">
      <c r="A26" s="3"/>
      <c r="B26" s="28" t="s">
        <v>30</v>
      </c>
      <c r="C26" s="5">
        <v>10</v>
      </c>
      <c r="D26" s="5">
        <v>16</v>
      </c>
      <c r="E26" s="26">
        <v>28000</v>
      </c>
      <c r="F26" s="23"/>
      <c r="G26" s="27">
        <f t="shared" si="1"/>
        <v>28000</v>
      </c>
      <c r="H26" s="27">
        <f t="shared" si="1"/>
        <v>28000</v>
      </c>
    </row>
    <row r="27" spans="1:8" x14ac:dyDescent="0.25">
      <c r="A27" s="3"/>
      <c r="B27" s="28" t="s">
        <v>31</v>
      </c>
      <c r="C27" s="5">
        <v>10</v>
      </c>
      <c r="D27" s="5">
        <v>20</v>
      </c>
      <c r="E27" s="26">
        <v>23000</v>
      </c>
      <c r="F27" s="23"/>
      <c r="G27" s="27">
        <f t="shared" si="1"/>
        <v>23000</v>
      </c>
      <c r="H27" s="31">
        <v>24593</v>
      </c>
    </row>
    <row r="28" spans="1:8" x14ac:dyDescent="0.25">
      <c r="A28" s="3"/>
      <c r="B28" s="25" t="s">
        <v>48</v>
      </c>
      <c r="C28" s="5">
        <v>10</v>
      </c>
      <c r="D28" s="5">
        <v>20</v>
      </c>
      <c r="E28" s="26">
        <v>12670</v>
      </c>
      <c r="F28" s="23"/>
      <c r="G28" s="27">
        <f t="shared" si="1"/>
        <v>12670</v>
      </c>
      <c r="H28" s="27">
        <f t="shared" si="1"/>
        <v>12670</v>
      </c>
    </row>
    <row r="29" spans="1:8" x14ac:dyDescent="0.25">
      <c r="A29" s="3"/>
      <c r="B29" s="25" t="s">
        <v>32</v>
      </c>
      <c r="C29" s="5">
        <v>10</v>
      </c>
      <c r="D29" s="5">
        <v>30</v>
      </c>
      <c r="E29" s="26">
        <v>0</v>
      </c>
      <c r="F29" s="23"/>
      <c r="G29" s="27">
        <f t="shared" si="1"/>
        <v>0</v>
      </c>
      <c r="H29" s="27">
        <f t="shared" si="1"/>
        <v>0</v>
      </c>
    </row>
    <row r="30" spans="1:8" x14ac:dyDescent="0.25">
      <c r="A30" s="3"/>
      <c r="B30" s="25" t="s">
        <v>33</v>
      </c>
      <c r="C30" s="8" t="s">
        <v>8</v>
      </c>
      <c r="D30" s="8" t="s">
        <v>34</v>
      </c>
      <c r="E30" s="26">
        <v>8500</v>
      </c>
      <c r="F30" s="23"/>
      <c r="G30" s="27">
        <f t="shared" si="1"/>
        <v>8500</v>
      </c>
      <c r="H30" s="27">
        <f t="shared" si="1"/>
        <v>8500</v>
      </c>
    </row>
    <row r="31" spans="1:8" x14ac:dyDescent="0.25">
      <c r="A31" s="3"/>
      <c r="B31" s="28" t="s">
        <v>35</v>
      </c>
      <c r="C31" s="5">
        <v>10</v>
      </c>
      <c r="D31" s="5">
        <v>51</v>
      </c>
      <c r="E31" s="26">
        <v>1000</v>
      </c>
      <c r="F31" s="23"/>
      <c r="G31" s="27">
        <f t="shared" si="1"/>
        <v>1000</v>
      </c>
      <c r="H31" s="27">
        <f t="shared" si="1"/>
        <v>1000</v>
      </c>
    </row>
    <row r="32" spans="1:8" x14ac:dyDescent="0.25">
      <c r="A32" s="3"/>
      <c r="B32" s="28" t="s">
        <v>49</v>
      </c>
      <c r="C32" s="5">
        <v>10</v>
      </c>
      <c r="D32" s="5">
        <v>51</v>
      </c>
      <c r="E32" s="26">
        <v>0</v>
      </c>
      <c r="F32" s="23"/>
      <c r="G32" s="27">
        <f t="shared" si="1"/>
        <v>0</v>
      </c>
      <c r="H32" s="27">
        <f t="shared" si="1"/>
        <v>0</v>
      </c>
    </row>
    <row r="33" spans="1:8" x14ac:dyDescent="0.25">
      <c r="A33" s="3"/>
      <c r="B33" s="25" t="s">
        <v>40</v>
      </c>
      <c r="C33" s="5">
        <v>10</v>
      </c>
      <c r="D33" s="5">
        <v>98</v>
      </c>
      <c r="E33" s="26">
        <v>0</v>
      </c>
      <c r="F33" s="23"/>
      <c r="G33" s="27">
        <f t="shared" si="1"/>
        <v>0</v>
      </c>
      <c r="H33" s="27">
        <f t="shared" si="1"/>
        <v>0</v>
      </c>
    </row>
    <row r="34" spans="1:8" x14ac:dyDescent="0.25">
      <c r="A34" s="3">
        <v>5</v>
      </c>
      <c r="B34" s="21" t="s">
        <v>50</v>
      </c>
      <c r="C34" s="4">
        <v>40</v>
      </c>
      <c r="D34" s="4" t="s">
        <v>6</v>
      </c>
      <c r="E34" s="32">
        <v>5916</v>
      </c>
      <c r="F34" s="23"/>
      <c r="G34" s="24">
        <f t="shared" ref="G34:H34" si="2">E34+F34</f>
        <v>5916</v>
      </c>
      <c r="H34" s="24">
        <f t="shared" si="2"/>
        <v>5916</v>
      </c>
    </row>
    <row r="35" spans="1:8" x14ac:dyDescent="0.25">
      <c r="A35" s="3"/>
      <c r="B35" s="30" t="s">
        <v>36</v>
      </c>
      <c r="C35" s="5"/>
      <c r="D35" s="5"/>
      <c r="E35" s="22">
        <f>E19+E20+E34</f>
        <v>1327342</v>
      </c>
      <c r="F35" s="33">
        <f>SUM(F6:F19)</f>
        <v>-26225</v>
      </c>
      <c r="G35" s="24">
        <f>G19+G20+G34</f>
        <v>1301117</v>
      </c>
      <c r="H35" s="24">
        <f>H19+H20+H34</f>
        <v>1302710</v>
      </c>
    </row>
    <row r="36" spans="1:8" x14ac:dyDescent="0.25">
      <c r="A36" s="15" t="s">
        <v>51</v>
      </c>
    </row>
    <row r="37" spans="1:8" x14ac:dyDescent="0.25">
      <c r="A37" s="15" t="s">
        <v>52</v>
      </c>
    </row>
    <row r="38" spans="1:8" x14ac:dyDescent="0.25">
      <c r="A38" s="10" t="s">
        <v>41</v>
      </c>
    </row>
    <row r="39" spans="1:8" x14ac:dyDescent="0.25">
      <c r="A39" s="11" t="s">
        <v>53</v>
      </c>
    </row>
  </sheetData>
  <pageMargins left="0" right="0" top="0" bottom="0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2015-06-30T14:45:49Z</dcterms:modified>
</cp:coreProperties>
</file>